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4\4to trim\1_FORMATOS IFT - SECTOR PARAESTATAL MUNICIPAL SCG\"/>
    </mc:Choice>
  </mc:AlternateContent>
  <xr:revisionPtr revIDLastSave="0" documentId="13_ncr:1_{FEA33783-3DC7-4A0E-A29E-09B0D919CDB1}" xr6:coauthVersionLast="47" xr6:coauthVersionMax="47" xr10:uidLastSave="{00000000-0000-0000-0000-000000000000}"/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-120" yWindow="-120" windowWidth="20730" windowHeight="11160" xr2:uid="{00000000-000D-0000-FFFF-FFFF00000000}"/>
  </bookViews>
  <sheets>
    <sheet name="EAA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4" i="1" l="1"/>
  <c r="G64" i="1" s="1"/>
  <c r="F63" i="1"/>
  <c r="G63" i="1" s="1"/>
  <c r="F62" i="1"/>
  <c r="G62" i="1" s="1"/>
  <c r="F61" i="1"/>
  <c r="G61" i="1" s="1"/>
  <c r="F60" i="1"/>
  <c r="G60" i="1" s="1"/>
  <c r="F59" i="1"/>
  <c r="G59" i="1" s="1"/>
  <c r="F58" i="1"/>
  <c r="G58" i="1" s="1"/>
  <c r="F57" i="1"/>
  <c r="G57" i="1" s="1"/>
  <c r="F56" i="1"/>
  <c r="G56" i="1" s="1"/>
  <c r="E55" i="1"/>
  <c r="D55" i="1"/>
  <c r="C55" i="1"/>
  <c r="F55" i="1" s="1"/>
  <c r="G55" i="1" s="1"/>
  <c r="F53" i="1"/>
  <c r="G53" i="1" s="1"/>
  <c r="F52" i="1"/>
  <c r="G52" i="1" s="1"/>
  <c r="F51" i="1"/>
  <c r="G51" i="1" s="1"/>
  <c r="F50" i="1"/>
  <c r="G50" i="1" s="1"/>
  <c r="F49" i="1"/>
  <c r="G49" i="1" s="1"/>
  <c r="F48" i="1"/>
  <c r="G48" i="1" s="1"/>
  <c r="F47" i="1"/>
  <c r="G47" i="1" s="1"/>
  <c r="E46" i="1"/>
  <c r="E44" i="1" s="1"/>
  <c r="D46" i="1"/>
  <c r="D44" i="1" s="1"/>
  <c r="C46" i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C19" i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E10" i="1"/>
  <c r="E8" i="1" s="1"/>
  <c r="D10" i="1"/>
  <c r="C10" i="1"/>
  <c r="C8" i="1"/>
  <c r="F46" i="1" l="1"/>
  <c r="G46" i="1" s="1"/>
  <c r="C44" i="1"/>
  <c r="F44" i="1" s="1"/>
  <c r="G44" i="1" s="1"/>
  <c r="D8" i="1"/>
  <c r="F19" i="1"/>
  <c r="G19" i="1" s="1"/>
  <c r="F8" i="1"/>
  <c r="G8" i="1" s="1"/>
  <c r="F10" i="1"/>
  <c r="G10" i="1" s="1"/>
</calcChain>
</file>

<file path=xl/sharedStrings.xml><?xml version="1.0" encoding="utf-8"?>
<sst xmlns="http://schemas.openxmlformats.org/spreadsheetml/2006/main" count="71" uniqueCount="37">
  <si>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</si>
  <si>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</si>
  <si>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</si>
  <si>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</si>
  <si>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</si>
  <si>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</si>
  <si>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</si>
  <si>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</si>
  <si>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</si>
  <si>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</si>
  <si>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</si>
  <si>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</si>
  <si>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</si>
  <si>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</si>
  <si>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</si>
  <si>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</si>
  <si>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</si>
  <si>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</si>
  <si>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</si>
  <si>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</si>
  <si>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</si>
  <si>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</si>
  <si>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</si>
  <si>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</si>
  <si>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</si>
  <si>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</si>
  <si>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</si>
  <si>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</si>
  <si>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</si>
  <si>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“Bajo protesta de decir verdad declaramos que los Estados Financieros y sus notas, son razonablemente correctos y son responsabilidad del emisor.”</t>
  </si>
  <si>
    <t xml:space="preserve">Instituto Municipal de Pensiones </t>
  </si>
  <si>
    <t>Del 1 Enero al 31 de Diciembre de 2024</t>
  </si>
  <si>
    <t>Fideicomiso de Inversión y Administración del Fondo 2003829</t>
  </si>
  <si>
    <t>Ing. Juan Antonio Gonzalez Villaseñor</t>
  </si>
  <si>
    <t>C.P. Silvia Guadalupe Valdez Gomez</t>
  </si>
  <si>
    <t xml:space="preserve">Director </t>
  </si>
  <si>
    <t>Subdirectora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</si>
</sst>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53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164" fontId="3" fillId="0" borderId="11" xfId="1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1" applyNumberFormat="1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4" fillId="0" borderId="4" xfId="0" applyFont="1" applyBorder="1"/>
    <xf numFmtId="0" fontId="4" fillId="0" borderId="11" xfId="0" applyFont="1" applyBorder="1"/>
    <xf numFmtId="0" fontId="6" fillId="0" borderId="0" xfId="0" applyFont="1" applyAlignment="1">
      <alignment horizontal="right"/>
    </xf>
    <xf numFmtId="0" fontId="7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Protection="1">
      <protection locked="0"/>
    </xf>
    <xf numFmtId="0" fontId="8" fillId="0" borderId="0" xfId="0" applyFont="1"/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Protection="1">
      <protection locked="0"/>
    </xf>
    <xf numFmtId="0" fontId="4" fillId="0" borderId="11" xfId="0" applyFont="1" applyBorder="1" applyAlignment="1" applyProtection="1">
      <alignment horizontal="justify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164" fontId="3" fillId="0" borderId="11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1" xfId="0" applyFont="1" applyBorder="1" applyProtection="1">
      <protection locked="0"/>
    </xf>
    <xf numFmtId="0" fontId="5" fillId="0" borderId="4" xfId="0" applyFont="1" applyBorder="1" applyAlignment="1" applyProtection="1">
      <alignment horizontal="left" vertical="center" wrapText="1" indent="2"/>
      <protection locked="0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0" fontId="4" fillId="0" borderId="6" xfId="0" applyFont="1" applyBorder="1" applyAlignment="1" applyProtection="1">
      <alignment horizontal="left" vertical="center" wrapText="1" indent="2"/>
      <protection locked="0"/>
    </xf>
    <xf numFmtId="0" fontId="4" fillId="0" borderId="10" xfId="0" applyFont="1" applyBorder="1" applyAlignment="1" applyProtection="1">
      <alignment horizontal="justify" vertical="center" wrapText="1"/>
      <protection locked="0"/>
    </xf>
    <xf numFmtId="0" fontId="8" fillId="0" borderId="0" xfId="0" applyFont="1" applyProtection="1">
      <protection locked="0"/>
    </xf>
    <xf numFmtId="0" fontId="3" fillId="2" borderId="4" xfId="2" applyFont="1" applyFill="1" applyBorder="1" applyAlignment="1" applyProtection="1">
      <alignment horizontal="center" vertical="center"/>
      <protection locked="0"/>
    </xf>
    <xf numFmtId="0" fontId="3" fillId="2" borderId="0" xfId="2" applyFont="1" applyFill="1" applyAlignment="1" applyProtection="1">
      <alignment horizontal="center" vertical="center"/>
      <protection locked="0"/>
    </xf>
    <xf numFmtId="0" fontId="3" fillId="2" borderId="5" xfId="2" applyFont="1" applyFill="1" applyBorder="1" applyAlignment="1" applyProtection="1">
      <alignment horizontal="center" vertical="center"/>
      <protection locked="0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12" xfId="0" applyFont="1" applyBorder="1" applyProtection="1">
      <protection locked="0"/>
    </xf>
    <xf numFmtId="0" fontId="9" fillId="3" borderId="13" xfId="0" applyFont="1" applyFill="1" applyBorder="1" applyAlignment="1" applyProtection="1">
      <alignment horizontal="center" vertical="center"/>
      <protection locked="0"/>
    </xf>
    <xf numFmtId="0" fontId="9" fillId="3" borderId="13" xfId="0" applyFont="1" applyFill="1" applyBorder="1" applyAlignment="1" applyProtection="1">
      <alignment vertical="center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vertical="center"/>
      <protection locked="0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285750</xdr:colOff>
      <xdr:row>30</xdr:row>
      <xdr:rowOff>123825</xdr:rowOff>
    </xdr:from>
    <xdr:to>
      <xdr:col>5</xdr:col>
      <xdr:colOff>166687</xdr:colOff>
      <xdr:row>31</xdr:row>
      <xdr:rowOff>1137195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38E9A0FB-A401-4037-BBB0-511966ABE8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5845969" y="5898356"/>
          <a:ext cx="1226343" cy="11681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533400</xdr:colOff>
      <xdr:row>30</xdr:row>
      <xdr:rowOff>95250</xdr:rowOff>
    </xdr:from>
    <xdr:to>
      <xdr:col>1</xdr:col>
      <xdr:colOff>1678781</xdr:colOff>
      <xdr:row>31</xdr:row>
      <xdr:rowOff>1154897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644D3B4D-5052-45BE-9913-C43D722D4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994" y="5869781"/>
          <a:ext cx="1145381" cy="1214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285750</xdr:colOff>
      <xdr:row>66</xdr:row>
      <xdr:rowOff>123825</xdr:rowOff>
    </xdr:from>
    <xdr:ext cx="1226343" cy="1168152"/>
    <xdr:pic>
      <xdr:nvPicPr>
        <xdr:cNvPr id="4" name="3 Imagen">
          <a:extLst>
            <a:ext uri="{FF2B5EF4-FFF2-40B4-BE49-F238E27FC236}">
              <a16:creationId xmlns:a16="http://schemas.microsoft.com/office/drawing/2014/main" id="{BDDFACE9-8E58-40BA-BB5D-0DF32DA789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5845969" y="5898356"/>
          <a:ext cx="1226343" cy="11681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533400</xdr:colOff>
      <xdr:row>66</xdr:row>
      <xdr:rowOff>95250</xdr:rowOff>
    </xdr:from>
    <xdr:ext cx="1145381" cy="1214429"/>
    <xdr:pic>
      <xdr:nvPicPr>
        <xdr:cNvPr id="5" name="1 Imagen">
          <a:extLst>
            <a:ext uri="{FF2B5EF4-FFF2-40B4-BE49-F238E27FC236}">
              <a16:creationId xmlns:a16="http://schemas.microsoft.com/office/drawing/2014/main" id="{E0CA020D-947C-4D89-A0B0-7A58240115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994" y="5869781"/>
          <a:ext cx="1145381" cy="1214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A"/>
  <dimension ref="A1:G303"/>
  <sheetViews>
    <sheetView tabSelected="1" topLeftCell="B27" zoomScale="80" zoomScaleNormal="80" workbookViewId="0">
      <selection activeCell="F68" sqref="F68"/>
    </sheetView>
  </sheetViews>
  <sheetFormatPr baseColWidth="10" defaultColWidth="11.5703125" defaultRowHeight="12" x14ac:dyDescent="0.2"/>
  <cols>
    <col min="1" max="1" width="2.7109375" style="13" customWidth="1"/>
    <col min="2" max="2" width="43.28515625" style="13" customWidth="1"/>
    <col min="3" max="3" width="17.7109375" style="13" customWidth="1"/>
    <col min="4" max="4" width="19.85546875" style="13" bestFit="1" customWidth="1"/>
    <col min="5" max="5" width="20.140625" style="13" bestFit="1" customWidth="1"/>
    <col min="6" max="6" width="17.42578125" style="13" customWidth="1"/>
    <col min="7" max="7" width="16.7109375" style="13" customWidth="1"/>
    <col min="8" max="16384" width="11.5703125" style="13"/>
  </cols>
  <sheetData>
    <row r="1" spans="2:7" ht="12.75" thickBot="1" x14ac:dyDescent="0.25"/>
    <row r="2" spans="2:7" x14ac:dyDescent="0.2">
      <c r="B2" s="40" t="s">
        <v>30</v>
      </c>
      <c r="C2" s="41"/>
      <c r="D2" s="41"/>
      <c r="E2" s="41"/>
      <c r="F2" s="41"/>
      <c r="G2" s="42"/>
    </row>
    <row r="3" spans="2:7" x14ac:dyDescent="0.2">
      <c r="B3" s="43" t="s">
        <v>0</v>
      </c>
      <c r="C3" s="44"/>
      <c r="D3" s="44"/>
      <c r="E3" s="44"/>
      <c r="F3" s="44"/>
      <c r="G3" s="45"/>
    </row>
    <row r="4" spans="2:7" ht="12.75" thickBot="1" x14ac:dyDescent="0.25">
      <c r="B4" s="35" t="s">
        <v>31</v>
      </c>
      <c r="C4" s="36"/>
      <c r="D4" s="36"/>
      <c r="E4" s="36"/>
      <c r="F4" s="36"/>
      <c r="G4" s="37"/>
    </row>
    <row r="5" spans="2:7" ht="24" x14ac:dyDescent="0.2">
      <c r="B5" s="46" t="s">
        <v>1</v>
      </c>
      <c r="C5" s="11" t="s">
        <v>24</v>
      </c>
      <c r="D5" s="11" t="s">
        <v>28</v>
      </c>
      <c r="E5" s="11" t="s">
        <v>25</v>
      </c>
      <c r="F5" s="11" t="s">
        <v>26</v>
      </c>
      <c r="G5" s="11" t="s">
        <v>2</v>
      </c>
    </row>
    <row r="6" spans="2:7" ht="12.75" thickBot="1" x14ac:dyDescent="0.25">
      <c r="B6" s="47"/>
      <c r="C6" s="5">
        <v>1</v>
      </c>
      <c r="D6" s="5">
        <v>2</v>
      </c>
      <c r="E6" s="5">
        <v>3</v>
      </c>
      <c r="F6" s="5" t="s">
        <v>27</v>
      </c>
      <c r="G6" s="5" t="s">
        <v>3</v>
      </c>
    </row>
    <row r="7" spans="2:7" ht="16.5" customHeight="1" x14ac:dyDescent="0.2">
      <c r="B7" s="14"/>
      <c r="C7" s="6"/>
      <c r="D7" s="6"/>
      <c r="E7" s="6"/>
      <c r="F7" s="6"/>
      <c r="G7" s="6"/>
    </row>
    <row r="8" spans="2:7" ht="16.5" customHeight="1" x14ac:dyDescent="0.2">
      <c r="B8" s="1" t="s">
        <v>4</v>
      </c>
      <c r="C8" s="7">
        <f>SUM(C10,C19)</f>
        <v>16995460.549999997</v>
      </c>
      <c r="D8" s="7">
        <f>SUM(D10,D19)</f>
        <v>3277327201.0999999</v>
      </c>
      <c r="E8" s="7">
        <f>SUM(E10,E19)</f>
        <v>3272972419.5099998</v>
      </c>
      <c r="F8" s="7">
        <f>C8+D8-E8</f>
        <v>21350242.140000343</v>
      </c>
      <c r="G8" s="7">
        <f>F8-C8</f>
        <v>4354781.5900003463</v>
      </c>
    </row>
    <row r="9" spans="2:7" ht="15" customHeight="1" x14ac:dyDescent="0.2">
      <c r="B9" s="14"/>
      <c r="C9" s="15"/>
      <c r="D9" s="15"/>
      <c r="E9" s="15"/>
      <c r="F9" s="15"/>
      <c r="G9" s="15"/>
    </row>
    <row r="10" spans="2:7" x14ac:dyDescent="0.2">
      <c r="B10" s="2" t="s">
        <v>5</v>
      </c>
      <c r="C10" s="7">
        <f>SUM(C11:C17)</f>
        <v>8214900.1799999997</v>
      </c>
      <c r="D10" s="7">
        <f>SUM(D11:D17)</f>
        <v>3275873231.7799997</v>
      </c>
      <c r="E10" s="7">
        <f>SUM(E11:E17)</f>
        <v>3270962677.77</v>
      </c>
      <c r="F10" s="7">
        <f t="shared" ref="F10:F17" si="0">C10+D10-E10</f>
        <v>13125454.18999958</v>
      </c>
      <c r="G10" s="7">
        <f t="shared" ref="G10:G17" si="1">F10-C10</f>
        <v>4910554.0099995807</v>
      </c>
    </row>
    <row r="11" spans="2:7" x14ac:dyDescent="0.2">
      <c r="B11" s="3" t="s">
        <v>6</v>
      </c>
      <c r="C11" s="8">
        <v>8147713.3799999999</v>
      </c>
      <c r="D11" s="8">
        <v>2676227063.6399999</v>
      </c>
      <c r="E11" s="8">
        <v>2671326509.6300001</v>
      </c>
      <c r="F11" s="12">
        <f t="shared" si="0"/>
        <v>13048267.389999866</v>
      </c>
      <c r="G11" s="12">
        <f t="shared" si="1"/>
        <v>4900554.0099998666</v>
      </c>
    </row>
    <row r="12" spans="2:7" x14ac:dyDescent="0.2">
      <c r="B12" s="3" t="s">
        <v>7</v>
      </c>
      <c r="C12" s="8">
        <v>50946.8</v>
      </c>
      <c r="D12" s="8">
        <v>599624756.78999996</v>
      </c>
      <c r="E12" s="8">
        <v>599614756.78999996</v>
      </c>
      <c r="F12" s="12">
        <f t="shared" si="0"/>
        <v>60946.799999952316</v>
      </c>
      <c r="G12" s="12">
        <f t="shared" si="1"/>
        <v>9999.9999999523134</v>
      </c>
    </row>
    <row r="13" spans="2:7" x14ac:dyDescent="0.2">
      <c r="B13" s="3" t="s">
        <v>8</v>
      </c>
      <c r="C13" s="8">
        <v>16240</v>
      </c>
      <c r="D13" s="8">
        <v>21411.35</v>
      </c>
      <c r="E13" s="8">
        <v>21411.35</v>
      </c>
      <c r="F13" s="12">
        <f t="shared" si="0"/>
        <v>16240</v>
      </c>
      <c r="G13" s="12">
        <f t="shared" si="1"/>
        <v>0</v>
      </c>
    </row>
    <row r="14" spans="2:7" x14ac:dyDescent="0.2">
      <c r="B14" s="3" t="s">
        <v>9</v>
      </c>
      <c r="C14" s="8">
        <v>0</v>
      </c>
      <c r="D14" s="8">
        <v>0</v>
      </c>
      <c r="E14" s="8">
        <v>0</v>
      </c>
      <c r="F14" s="12">
        <f t="shared" si="0"/>
        <v>0</v>
      </c>
      <c r="G14" s="12">
        <f t="shared" si="1"/>
        <v>0</v>
      </c>
    </row>
    <row r="15" spans="2:7" x14ac:dyDescent="0.2">
      <c r="B15" s="3" t="s">
        <v>10</v>
      </c>
      <c r="C15" s="8">
        <v>0</v>
      </c>
      <c r="D15" s="8">
        <v>0</v>
      </c>
      <c r="E15" s="8">
        <v>0</v>
      </c>
      <c r="F15" s="12">
        <f t="shared" si="0"/>
        <v>0</v>
      </c>
      <c r="G15" s="12">
        <f t="shared" si="1"/>
        <v>0</v>
      </c>
    </row>
    <row r="16" spans="2:7" ht="24" x14ac:dyDescent="0.2">
      <c r="B16" s="3" t="s">
        <v>11</v>
      </c>
      <c r="C16" s="8">
        <v>0</v>
      </c>
      <c r="D16" s="8">
        <v>0</v>
      </c>
      <c r="E16" s="8">
        <v>0</v>
      </c>
      <c r="F16" s="12">
        <f t="shared" si="0"/>
        <v>0</v>
      </c>
      <c r="G16" s="12">
        <f t="shared" si="1"/>
        <v>0</v>
      </c>
    </row>
    <row r="17" spans="1:7" x14ac:dyDescent="0.2">
      <c r="B17" s="3" t="s">
        <v>12</v>
      </c>
      <c r="C17" s="8">
        <v>0</v>
      </c>
      <c r="D17" s="8">
        <v>0</v>
      </c>
      <c r="E17" s="8">
        <v>0</v>
      </c>
      <c r="F17" s="12">
        <f t="shared" si="0"/>
        <v>0</v>
      </c>
      <c r="G17" s="12">
        <f t="shared" si="1"/>
        <v>0</v>
      </c>
    </row>
    <row r="18" spans="1:7" x14ac:dyDescent="0.2">
      <c r="B18" s="2"/>
      <c r="C18" s="9"/>
      <c r="D18" s="9"/>
      <c r="E18" s="9"/>
      <c r="F18" s="9"/>
      <c r="G18" s="9"/>
    </row>
    <row r="19" spans="1:7" x14ac:dyDescent="0.2">
      <c r="B19" s="2" t="s">
        <v>13</v>
      </c>
      <c r="C19" s="7">
        <f>SUM(C20:C28)</f>
        <v>8780560.3699999992</v>
      </c>
      <c r="D19" s="7">
        <f>SUM(D20:D28)</f>
        <v>1453969.3199999998</v>
      </c>
      <c r="E19" s="7">
        <f>SUM(E20:E28)</f>
        <v>2009741.7399999998</v>
      </c>
      <c r="F19" s="7">
        <f t="shared" ref="F19:F28" si="2">C19+D19-E19</f>
        <v>8224787.9499999993</v>
      </c>
      <c r="G19" s="7">
        <f t="shared" ref="G19:G28" si="3">F19-C19</f>
        <v>-555772.41999999993</v>
      </c>
    </row>
    <row r="20" spans="1:7" x14ac:dyDescent="0.2">
      <c r="B20" s="3" t="s">
        <v>14</v>
      </c>
      <c r="C20" s="8">
        <v>0</v>
      </c>
      <c r="D20" s="8">
        <v>0</v>
      </c>
      <c r="E20" s="8">
        <v>0</v>
      </c>
      <c r="F20" s="12">
        <f t="shared" si="2"/>
        <v>0</v>
      </c>
      <c r="G20" s="12">
        <f t="shared" si="3"/>
        <v>0</v>
      </c>
    </row>
    <row r="21" spans="1:7" ht="24" x14ac:dyDescent="0.2">
      <c r="B21" s="3" t="s">
        <v>15</v>
      </c>
      <c r="C21" s="8">
        <v>0</v>
      </c>
      <c r="D21" s="8">
        <v>0</v>
      </c>
      <c r="E21" s="8">
        <v>0</v>
      </c>
      <c r="F21" s="12">
        <f t="shared" si="2"/>
        <v>0</v>
      </c>
      <c r="G21" s="12">
        <f t="shared" si="3"/>
        <v>0</v>
      </c>
    </row>
    <row r="22" spans="1:7" ht="24" x14ac:dyDescent="0.2">
      <c r="A22" s="16" t="s">
        <v>16</v>
      </c>
      <c r="B22" s="3" t="s">
        <v>17</v>
      </c>
      <c r="C22" s="8">
        <v>8381738.4199999999</v>
      </c>
      <c r="D22" s="8">
        <v>507930.12</v>
      </c>
      <c r="E22" s="8">
        <v>507930.12</v>
      </c>
      <c r="F22" s="12">
        <f t="shared" si="2"/>
        <v>8381738.419999999</v>
      </c>
      <c r="G22" s="12">
        <f t="shared" si="3"/>
        <v>0</v>
      </c>
    </row>
    <row r="23" spans="1:7" x14ac:dyDescent="0.2">
      <c r="B23" s="3" t="s">
        <v>18</v>
      </c>
      <c r="C23" s="8">
        <v>13008572.35</v>
      </c>
      <c r="D23" s="8">
        <v>898592.24</v>
      </c>
      <c r="E23" s="8">
        <v>47464.959999999999</v>
      </c>
      <c r="F23" s="12">
        <f t="shared" si="2"/>
        <v>13859699.629999999</v>
      </c>
      <c r="G23" s="12">
        <f t="shared" si="3"/>
        <v>851127.27999999933</v>
      </c>
    </row>
    <row r="24" spans="1:7" x14ac:dyDescent="0.2">
      <c r="B24" s="3" t="s">
        <v>19</v>
      </c>
      <c r="C24" s="8">
        <v>3848880</v>
      </c>
      <c r="D24" s="8">
        <v>0</v>
      </c>
      <c r="E24" s="8">
        <v>0</v>
      </c>
      <c r="F24" s="12">
        <f t="shared" si="2"/>
        <v>3848880</v>
      </c>
      <c r="G24" s="12">
        <f t="shared" si="3"/>
        <v>0</v>
      </c>
    </row>
    <row r="25" spans="1:7" ht="24" x14ac:dyDescent="0.2">
      <c r="B25" s="3" t="s">
        <v>20</v>
      </c>
      <c r="C25" s="8">
        <v>-16458630.4</v>
      </c>
      <c r="D25" s="8">
        <v>47446.96</v>
      </c>
      <c r="E25" s="8">
        <v>1454346.66</v>
      </c>
      <c r="F25" s="12">
        <f t="shared" si="2"/>
        <v>-17865530.099999998</v>
      </c>
      <c r="G25" s="12">
        <f t="shared" si="3"/>
        <v>-1406899.6999999974</v>
      </c>
    </row>
    <row r="26" spans="1:7" x14ac:dyDescent="0.2">
      <c r="B26" s="3" t="s">
        <v>21</v>
      </c>
      <c r="C26" s="8">
        <v>0</v>
      </c>
      <c r="D26" s="8">
        <v>0</v>
      </c>
      <c r="E26" s="8">
        <v>0</v>
      </c>
      <c r="F26" s="12">
        <f t="shared" si="2"/>
        <v>0</v>
      </c>
      <c r="G26" s="12">
        <f t="shared" si="3"/>
        <v>0</v>
      </c>
    </row>
    <row r="27" spans="1:7" ht="24" x14ac:dyDescent="0.2">
      <c r="B27" s="3" t="s">
        <v>22</v>
      </c>
      <c r="C27" s="8">
        <v>0</v>
      </c>
      <c r="D27" s="8">
        <v>0</v>
      </c>
      <c r="E27" s="8">
        <v>0</v>
      </c>
      <c r="F27" s="12">
        <f t="shared" si="2"/>
        <v>0</v>
      </c>
      <c r="G27" s="12">
        <f t="shared" si="3"/>
        <v>0</v>
      </c>
    </row>
    <row r="28" spans="1:7" x14ac:dyDescent="0.2">
      <c r="B28" s="3" t="s">
        <v>23</v>
      </c>
      <c r="C28" s="8">
        <v>0</v>
      </c>
      <c r="D28" s="8">
        <v>0</v>
      </c>
      <c r="E28" s="8">
        <v>0</v>
      </c>
      <c r="F28" s="12">
        <f t="shared" si="2"/>
        <v>0</v>
      </c>
      <c r="G28" s="12">
        <f t="shared" si="3"/>
        <v>0</v>
      </c>
    </row>
    <row r="29" spans="1:7" ht="12.75" thickBot="1" x14ac:dyDescent="0.25">
      <c r="B29" s="4"/>
      <c r="C29" s="10"/>
      <c r="D29" s="10"/>
      <c r="E29" s="10"/>
      <c r="F29" s="10"/>
      <c r="G29" s="10"/>
    </row>
    <row r="30" spans="1:7" x14ac:dyDescent="0.2">
      <c r="B30" s="19" t="s">
        <v>29</v>
      </c>
    </row>
    <row r="31" spans="1:7" s="18" customFormat="1" x14ac:dyDescent="0.2"/>
    <row r="32" spans="1:7" s="18" customFormat="1" ht="102.75" customHeight="1" x14ac:dyDescent="0.2">
      <c r="B32" s="17"/>
      <c r="F32" s="48"/>
    </row>
    <row r="33" spans="2:7" s="18" customFormat="1" x14ac:dyDescent="0.2">
      <c r="B33" s="49" t="s">
        <v>33</v>
      </c>
      <c r="E33" s="50" t="s">
        <v>34</v>
      </c>
    </row>
    <row r="34" spans="2:7" s="18" customFormat="1" x14ac:dyDescent="0.2">
      <c r="B34" s="51" t="s">
        <v>35</v>
      </c>
      <c r="E34" s="52" t="s">
        <v>36</v>
      </c>
    </row>
    <row r="35" spans="2:7" s="18" customFormat="1" x14ac:dyDescent="0.2"/>
    <row r="36" spans="2:7" s="18" customFormat="1" x14ac:dyDescent="0.2"/>
    <row r="37" spans="2:7" s="18" customFormat="1" ht="12.75" thickBot="1" x14ac:dyDescent="0.25"/>
    <row r="38" spans="2:7" s="18" customFormat="1" x14ac:dyDescent="0.2">
      <c r="B38" s="40" t="s">
        <v>32</v>
      </c>
      <c r="C38" s="41"/>
      <c r="D38" s="41"/>
      <c r="E38" s="41"/>
      <c r="F38" s="41"/>
      <c r="G38" s="42"/>
    </row>
    <row r="39" spans="2:7" s="18" customFormat="1" x14ac:dyDescent="0.2">
      <c r="B39" s="32" t="s">
        <v>0</v>
      </c>
      <c r="C39" s="33"/>
      <c r="D39" s="33"/>
      <c r="E39" s="33"/>
      <c r="F39" s="33"/>
      <c r="G39" s="34"/>
    </row>
    <row r="40" spans="2:7" s="18" customFormat="1" ht="12.75" thickBot="1" x14ac:dyDescent="0.25">
      <c r="B40" s="35" t="s">
        <v>31</v>
      </c>
      <c r="C40" s="36"/>
      <c r="D40" s="36"/>
      <c r="E40" s="36"/>
      <c r="F40" s="36"/>
      <c r="G40" s="37"/>
    </row>
    <row r="41" spans="2:7" s="18" customFormat="1" ht="24" x14ac:dyDescent="0.2">
      <c r="B41" s="38" t="s">
        <v>1</v>
      </c>
      <c r="C41" s="20" t="s">
        <v>24</v>
      </c>
      <c r="D41" s="20" t="s">
        <v>28</v>
      </c>
      <c r="E41" s="20" t="s">
        <v>25</v>
      </c>
      <c r="F41" s="20" t="s">
        <v>26</v>
      </c>
      <c r="G41" s="20" t="s">
        <v>2</v>
      </c>
    </row>
    <row r="42" spans="2:7" s="18" customFormat="1" ht="12.75" thickBot="1" x14ac:dyDescent="0.25">
      <c r="B42" s="39"/>
      <c r="C42" s="21">
        <v>1</v>
      </c>
      <c r="D42" s="21">
        <v>2</v>
      </c>
      <c r="E42" s="21">
        <v>3</v>
      </c>
      <c r="F42" s="21" t="s">
        <v>27</v>
      </c>
      <c r="G42" s="21" t="s">
        <v>3</v>
      </c>
    </row>
    <row r="43" spans="2:7" s="18" customFormat="1" x14ac:dyDescent="0.2">
      <c r="B43" s="22"/>
      <c r="C43" s="23"/>
      <c r="D43" s="23"/>
      <c r="E43" s="23"/>
      <c r="F43" s="23"/>
      <c r="G43" s="23"/>
    </row>
    <row r="44" spans="2:7" s="18" customFormat="1" x14ac:dyDescent="0.2">
      <c r="B44" s="24" t="s">
        <v>4</v>
      </c>
      <c r="C44" s="25">
        <f>SUM(C46,C55)</f>
        <v>628799744.61999989</v>
      </c>
      <c r="D44" s="25">
        <f>SUM(D46,D55)</f>
        <v>1688630227.21</v>
      </c>
      <c r="E44" s="25">
        <f>SUM(E46,E55)</f>
        <v>1572859996.8399999</v>
      </c>
      <c r="F44" s="25">
        <f>C44+D44-E44</f>
        <v>744569974.99000001</v>
      </c>
      <c r="G44" s="25">
        <f>F44-C44</f>
        <v>115770230.37000012</v>
      </c>
    </row>
    <row r="45" spans="2:7" s="18" customFormat="1" x14ac:dyDescent="0.2">
      <c r="B45" s="22"/>
      <c r="C45" s="26"/>
      <c r="D45" s="26"/>
      <c r="E45" s="26"/>
      <c r="F45" s="26"/>
      <c r="G45" s="26"/>
    </row>
    <row r="46" spans="2:7" s="18" customFormat="1" x14ac:dyDescent="0.2">
      <c r="B46" s="27" t="s">
        <v>5</v>
      </c>
      <c r="C46" s="25">
        <f>SUM(C47:C53)</f>
        <v>148364897.94999999</v>
      </c>
      <c r="D46" s="25">
        <f>SUM(D47:D53)</f>
        <v>1092467473.8099999</v>
      </c>
      <c r="E46" s="25">
        <f>SUM(E47:E53)</f>
        <v>1084970243.75</v>
      </c>
      <c r="F46" s="25">
        <f t="shared" ref="F46:F53" si="4">C46+D46-E46</f>
        <v>155862128.00999999</v>
      </c>
      <c r="G46" s="25">
        <f t="shared" ref="G46:G53" si="5">F46-C46</f>
        <v>7497230.0600000024</v>
      </c>
    </row>
    <row r="47" spans="2:7" s="18" customFormat="1" x14ac:dyDescent="0.2">
      <c r="B47" s="28" t="s">
        <v>6</v>
      </c>
      <c r="C47" s="8">
        <v>858379.78</v>
      </c>
      <c r="D47" s="8">
        <v>498233040.67000002</v>
      </c>
      <c r="E47" s="8">
        <v>498765546.5</v>
      </c>
      <c r="F47" s="8">
        <f t="shared" si="4"/>
        <v>325873.94999998808</v>
      </c>
      <c r="G47" s="8">
        <f t="shared" si="5"/>
        <v>-532505.83000001195</v>
      </c>
    </row>
    <row r="48" spans="2:7" s="18" customFormat="1" x14ac:dyDescent="0.2">
      <c r="B48" s="28" t="s">
        <v>7</v>
      </c>
      <c r="C48" s="8">
        <v>147506518.16999999</v>
      </c>
      <c r="D48" s="8">
        <v>594234433.13999999</v>
      </c>
      <c r="E48" s="8">
        <v>586204697.25</v>
      </c>
      <c r="F48" s="8">
        <f t="shared" si="4"/>
        <v>155536254.05999994</v>
      </c>
      <c r="G48" s="8">
        <f t="shared" si="5"/>
        <v>8029735.8899999559</v>
      </c>
    </row>
    <row r="49" spans="2:7" s="18" customFormat="1" x14ac:dyDescent="0.2">
      <c r="B49" s="28" t="s">
        <v>8</v>
      </c>
      <c r="C49" s="8">
        <v>0</v>
      </c>
      <c r="D49" s="8">
        <v>0</v>
      </c>
      <c r="E49" s="8">
        <v>0</v>
      </c>
      <c r="F49" s="8">
        <f t="shared" si="4"/>
        <v>0</v>
      </c>
      <c r="G49" s="8">
        <f t="shared" si="5"/>
        <v>0</v>
      </c>
    </row>
    <row r="50" spans="2:7" s="18" customFormat="1" x14ac:dyDescent="0.2">
      <c r="B50" s="28" t="s">
        <v>9</v>
      </c>
      <c r="C50" s="8">
        <v>0</v>
      </c>
      <c r="D50" s="8">
        <v>0</v>
      </c>
      <c r="E50" s="8">
        <v>0</v>
      </c>
      <c r="F50" s="8">
        <f t="shared" si="4"/>
        <v>0</v>
      </c>
      <c r="G50" s="8">
        <f t="shared" si="5"/>
        <v>0</v>
      </c>
    </row>
    <row r="51" spans="2:7" s="18" customFormat="1" x14ac:dyDescent="0.2">
      <c r="B51" s="28" t="s">
        <v>10</v>
      </c>
      <c r="C51" s="8">
        <v>0</v>
      </c>
      <c r="D51" s="8">
        <v>0</v>
      </c>
      <c r="E51" s="8">
        <v>0</v>
      </c>
      <c r="F51" s="8">
        <f t="shared" si="4"/>
        <v>0</v>
      </c>
      <c r="G51" s="8">
        <f t="shared" si="5"/>
        <v>0</v>
      </c>
    </row>
    <row r="52" spans="2:7" s="18" customFormat="1" ht="24" x14ac:dyDescent="0.2">
      <c r="B52" s="28" t="s">
        <v>11</v>
      </c>
      <c r="C52" s="8">
        <v>0</v>
      </c>
      <c r="D52" s="8">
        <v>0</v>
      </c>
      <c r="E52" s="8">
        <v>0</v>
      </c>
      <c r="F52" s="8">
        <f t="shared" si="4"/>
        <v>0</v>
      </c>
      <c r="G52" s="8">
        <f t="shared" si="5"/>
        <v>0</v>
      </c>
    </row>
    <row r="53" spans="2:7" s="18" customFormat="1" x14ac:dyDescent="0.2">
      <c r="B53" s="28" t="s">
        <v>12</v>
      </c>
      <c r="C53" s="8">
        <v>0</v>
      </c>
      <c r="D53" s="8">
        <v>0</v>
      </c>
      <c r="E53" s="8">
        <v>0</v>
      </c>
      <c r="F53" s="8">
        <f t="shared" si="4"/>
        <v>0</v>
      </c>
      <c r="G53" s="8">
        <f t="shared" si="5"/>
        <v>0</v>
      </c>
    </row>
    <row r="54" spans="2:7" s="18" customFormat="1" x14ac:dyDescent="0.2">
      <c r="B54" s="27"/>
      <c r="C54" s="8"/>
      <c r="D54" s="8"/>
      <c r="E54" s="8"/>
      <c r="F54" s="8"/>
      <c r="G54" s="8"/>
    </row>
    <row r="55" spans="2:7" s="18" customFormat="1" x14ac:dyDescent="0.2">
      <c r="B55" s="27" t="s">
        <v>13</v>
      </c>
      <c r="C55" s="25">
        <f>SUM(C56:C64)</f>
        <v>480434846.66999996</v>
      </c>
      <c r="D55" s="25">
        <f>SUM(D56:D64)</f>
        <v>596162753.39999998</v>
      </c>
      <c r="E55" s="25">
        <f>SUM(E56:E64)</f>
        <v>487889753.08999997</v>
      </c>
      <c r="F55" s="25">
        <f t="shared" ref="F55:F64" si="6">C55+D55-E55</f>
        <v>588707846.98000002</v>
      </c>
      <c r="G55" s="25">
        <f t="shared" ref="G55:G64" si="7">F55-C55</f>
        <v>108273000.31000006</v>
      </c>
    </row>
    <row r="56" spans="2:7" s="18" customFormat="1" x14ac:dyDescent="0.2">
      <c r="B56" s="28" t="s">
        <v>14</v>
      </c>
      <c r="C56" s="8">
        <v>249590636.97</v>
      </c>
      <c r="D56" s="8">
        <v>513515875.39999998</v>
      </c>
      <c r="E56" s="8">
        <v>449830884.89999998</v>
      </c>
      <c r="F56" s="8">
        <f t="shared" si="6"/>
        <v>313275627.47000003</v>
      </c>
      <c r="G56" s="8">
        <f t="shared" si="7"/>
        <v>63684990.50000003</v>
      </c>
    </row>
    <row r="57" spans="2:7" s="18" customFormat="1" ht="24" x14ac:dyDescent="0.2">
      <c r="B57" s="28" t="s">
        <v>15</v>
      </c>
      <c r="C57" s="8">
        <v>0</v>
      </c>
      <c r="D57" s="8">
        <v>0</v>
      </c>
      <c r="E57" s="8">
        <v>0</v>
      </c>
      <c r="F57" s="8">
        <f t="shared" si="6"/>
        <v>0</v>
      </c>
      <c r="G57" s="8">
        <f t="shared" si="7"/>
        <v>0</v>
      </c>
    </row>
    <row r="58" spans="2:7" s="18" customFormat="1" ht="24" x14ac:dyDescent="0.2">
      <c r="B58" s="28" t="s">
        <v>17</v>
      </c>
      <c r="C58" s="8">
        <v>230844209.69999999</v>
      </c>
      <c r="D58" s="8">
        <v>82646878</v>
      </c>
      <c r="E58" s="8">
        <v>38058868.189999998</v>
      </c>
      <c r="F58" s="8">
        <f t="shared" si="6"/>
        <v>275432219.50999999</v>
      </c>
      <c r="G58" s="8">
        <f t="shared" si="7"/>
        <v>44588009.810000002</v>
      </c>
    </row>
    <row r="59" spans="2:7" s="18" customFormat="1" x14ac:dyDescent="0.2">
      <c r="B59" s="28" t="s">
        <v>18</v>
      </c>
      <c r="C59" s="8">
        <v>0</v>
      </c>
      <c r="D59" s="8">
        <v>0</v>
      </c>
      <c r="E59" s="8">
        <v>0</v>
      </c>
      <c r="F59" s="8">
        <f t="shared" si="6"/>
        <v>0</v>
      </c>
      <c r="G59" s="8">
        <f t="shared" si="7"/>
        <v>0</v>
      </c>
    </row>
    <row r="60" spans="2:7" s="18" customFormat="1" x14ac:dyDescent="0.2">
      <c r="B60" s="28" t="s">
        <v>19</v>
      </c>
      <c r="C60" s="8">
        <v>0</v>
      </c>
      <c r="D60" s="8">
        <v>0</v>
      </c>
      <c r="E60" s="8">
        <v>0</v>
      </c>
      <c r="F60" s="8">
        <f t="shared" si="6"/>
        <v>0</v>
      </c>
      <c r="G60" s="8">
        <f t="shared" si="7"/>
        <v>0</v>
      </c>
    </row>
    <row r="61" spans="2:7" s="18" customFormat="1" ht="24" x14ac:dyDescent="0.2">
      <c r="B61" s="28" t="s">
        <v>20</v>
      </c>
      <c r="C61" s="8">
        <v>0</v>
      </c>
      <c r="D61" s="8">
        <v>0</v>
      </c>
      <c r="E61" s="8">
        <v>0</v>
      </c>
      <c r="F61" s="8">
        <f t="shared" si="6"/>
        <v>0</v>
      </c>
      <c r="G61" s="8">
        <f t="shared" si="7"/>
        <v>0</v>
      </c>
    </row>
    <row r="62" spans="2:7" s="18" customFormat="1" x14ac:dyDescent="0.2">
      <c r="B62" s="28" t="s">
        <v>21</v>
      </c>
      <c r="C62" s="8">
        <v>0</v>
      </c>
      <c r="D62" s="8">
        <v>0</v>
      </c>
      <c r="E62" s="8">
        <v>0</v>
      </c>
      <c r="F62" s="8">
        <f t="shared" si="6"/>
        <v>0</v>
      </c>
      <c r="G62" s="8">
        <f t="shared" si="7"/>
        <v>0</v>
      </c>
    </row>
    <row r="63" spans="2:7" s="18" customFormat="1" ht="24" x14ac:dyDescent="0.2">
      <c r="B63" s="28" t="s">
        <v>22</v>
      </c>
      <c r="C63" s="8">
        <v>0</v>
      </c>
      <c r="D63" s="8">
        <v>0</v>
      </c>
      <c r="E63" s="8">
        <v>0</v>
      </c>
      <c r="F63" s="8">
        <f t="shared" si="6"/>
        <v>0</v>
      </c>
      <c r="G63" s="8">
        <f t="shared" si="7"/>
        <v>0</v>
      </c>
    </row>
    <row r="64" spans="2:7" s="18" customFormat="1" x14ac:dyDescent="0.2">
      <c r="B64" s="28" t="s">
        <v>23</v>
      </c>
      <c r="C64" s="8">
        <v>0</v>
      </c>
      <c r="D64" s="8">
        <v>0</v>
      </c>
      <c r="E64" s="8">
        <v>0</v>
      </c>
      <c r="F64" s="8">
        <f t="shared" si="6"/>
        <v>0</v>
      </c>
      <c r="G64" s="8">
        <f t="shared" si="7"/>
        <v>0</v>
      </c>
    </row>
    <row r="65" spans="2:7" s="18" customFormat="1" ht="12.75" thickBot="1" x14ac:dyDescent="0.25">
      <c r="B65" s="29"/>
      <c r="C65" s="30"/>
      <c r="D65" s="30"/>
      <c r="E65" s="30"/>
      <c r="F65" s="30"/>
      <c r="G65" s="30"/>
    </row>
    <row r="66" spans="2:7" s="18" customFormat="1" x14ac:dyDescent="0.2">
      <c r="B66" s="31" t="s">
        <v>29</v>
      </c>
    </row>
    <row r="67" spans="2:7" s="18" customFormat="1" x14ac:dyDescent="0.2"/>
    <row r="68" spans="2:7" s="18" customFormat="1" ht="102.75" customHeight="1" x14ac:dyDescent="0.2">
      <c r="B68" s="17"/>
      <c r="F68" s="48"/>
    </row>
    <row r="69" spans="2:7" s="18" customFormat="1" x14ac:dyDescent="0.2">
      <c r="B69" s="49" t="s">
        <v>33</v>
      </c>
      <c r="E69" s="50" t="s">
        <v>34</v>
      </c>
    </row>
    <row r="70" spans="2:7" s="18" customFormat="1" x14ac:dyDescent="0.2">
      <c r="B70" s="51" t="s">
        <v>35</v>
      </c>
      <c r="E70" s="52" t="s">
        <v>36</v>
      </c>
    </row>
    <row r="71" spans="2:7" s="18" customFormat="1" x14ac:dyDescent="0.2"/>
    <row r="72" spans="2:7" s="18" customFormat="1" x14ac:dyDescent="0.2"/>
    <row r="73" spans="2:7" s="18" customFormat="1" x14ac:dyDescent="0.2"/>
    <row r="74" spans="2:7" s="18" customFormat="1" x14ac:dyDescent="0.2"/>
    <row r="75" spans="2:7" s="18" customFormat="1" x14ac:dyDescent="0.2"/>
    <row r="76" spans="2:7" s="18" customFormat="1" x14ac:dyDescent="0.2"/>
    <row r="77" spans="2:7" s="18" customFormat="1" x14ac:dyDescent="0.2"/>
    <row r="78" spans="2:7" s="18" customFormat="1" x14ac:dyDescent="0.2"/>
    <row r="79" spans="2:7" s="18" customFormat="1" x14ac:dyDescent="0.2"/>
    <row r="80" spans="2:7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  <row r="255" s="18" customFormat="1" x14ac:dyDescent="0.2"/>
    <row r="256" s="18" customFormat="1" x14ac:dyDescent="0.2"/>
    <row r="257" s="18" customFormat="1" x14ac:dyDescent="0.2"/>
    <row r="258" s="18" customFormat="1" x14ac:dyDescent="0.2"/>
    <row r="259" s="18" customFormat="1" x14ac:dyDescent="0.2"/>
    <row r="260" s="18" customFormat="1" x14ac:dyDescent="0.2"/>
    <row r="261" s="18" customFormat="1" x14ac:dyDescent="0.2"/>
    <row r="262" s="18" customFormat="1" x14ac:dyDescent="0.2"/>
    <row r="263" s="18" customFormat="1" x14ac:dyDescent="0.2"/>
    <row r="264" s="18" customFormat="1" x14ac:dyDescent="0.2"/>
    <row r="265" s="18" customFormat="1" x14ac:dyDescent="0.2"/>
    <row r="266" s="18" customFormat="1" x14ac:dyDescent="0.2"/>
    <row r="267" s="18" customFormat="1" x14ac:dyDescent="0.2"/>
    <row r="268" s="18" customFormat="1" x14ac:dyDescent="0.2"/>
    <row r="269" s="18" customFormat="1" x14ac:dyDescent="0.2"/>
    <row r="270" s="18" customFormat="1" x14ac:dyDescent="0.2"/>
    <row r="271" s="18" customFormat="1" x14ac:dyDescent="0.2"/>
    <row r="272" s="18" customFormat="1" x14ac:dyDescent="0.2"/>
    <row r="273" s="18" customFormat="1" x14ac:dyDescent="0.2"/>
    <row r="274" s="18" customFormat="1" x14ac:dyDescent="0.2"/>
    <row r="275" s="18" customFormat="1" x14ac:dyDescent="0.2"/>
    <row r="276" s="18" customFormat="1" x14ac:dyDescent="0.2"/>
    <row r="277" s="18" customFormat="1" x14ac:dyDescent="0.2"/>
    <row r="278" s="18" customFormat="1" x14ac:dyDescent="0.2"/>
    <row r="279" s="18" customFormat="1" x14ac:dyDescent="0.2"/>
    <row r="280" s="18" customFormat="1" x14ac:dyDescent="0.2"/>
    <row r="281" s="18" customFormat="1" x14ac:dyDescent="0.2"/>
    <row r="282" s="18" customFormat="1" x14ac:dyDescent="0.2"/>
    <row r="283" s="18" customFormat="1" x14ac:dyDescent="0.2"/>
    <row r="284" s="18" customFormat="1" x14ac:dyDescent="0.2"/>
    <row r="285" s="18" customFormat="1" x14ac:dyDescent="0.2"/>
    <row r="286" s="18" customFormat="1" x14ac:dyDescent="0.2"/>
    <row r="287" s="18" customFormat="1" x14ac:dyDescent="0.2"/>
    <row r="288" s="18" customFormat="1" x14ac:dyDescent="0.2"/>
    <row r="289" s="18" customFormat="1" x14ac:dyDescent="0.2"/>
    <row r="290" s="18" customFormat="1" x14ac:dyDescent="0.2"/>
    <row r="291" s="18" customFormat="1" x14ac:dyDescent="0.2"/>
    <row r="292" s="18" customFormat="1" x14ac:dyDescent="0.2"/>
    <row r="293" s="18" customFormat="1" x14ac:dyDescent="0.2"/>
    <row r="294" s="18" customFormat="1" x14ac:dyDescent="0.2"/>
    <row r="295" s="18" customFormat="1" x14ac:dyDescent="0.2"/>
    <row r="296" s="18" customFormat="1" x14ac:dyDescent="0.2"/>
    <row r="297" s="18" customFormat="1" x14ac:dyDescent="0.2"/>
    <row r="298" s="18" customFormat="1" x14ac:dyDescent="0.2"/>
    <row r="299" s="18" customFormat="1" x14ac:dyDescent="0.2"/>
    <row r="300" s="18" customFormat="1" x14ac:dyDescent="0.2"/>
    <row r="301" s="18" customFormat="1" x14ac:dyDescent="0.2"/>
    <row r="302" s="18" customFormat="1" x14ac:dyDescent="0.2"/>
    <row r="303" s="18" customFormat="1" x14ac:dyDescent="0.2"/>
  </sheetData>
  <sheetProtection algorithmName="SHA-512" hashValue="imLK8IzTQSRiJACfJNpuaeg6LwlwttcPDtGzO/+p0b7XfUfGeJFLGBnCwRBjmL2qsr3AlczxqPIKLe62IVEUAQ==" saltValue="V8DiGy/BmWabMofnGFrEzA==" spinCount="100000" sheet="1" formatCells="0" formatColumns="0" formatRows="0"/>
  <mergeCells count="8">
    <mergeCell ref="B39:G39"/>
    <mergeCell ref="B40:G40"/>
    <mergeCell ref="B41:B42"/>
    <mergeCell ref="B2:G2"/>
    <mergeCell ref="B3:G3"/>
    <mergeCell ref="B4:G4"/>
    <mergeCell ref="B5:B6"/>
    <mergeCell ref="B38:G3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Impe 1</cp:lastModifiedBy>
  <dcterms:created xsi:type="dcterms:W3CDTF">2019-12-03T19:14:48Z</dcterms:created>
  <dcterms:modified xsi:type="dcterms:W3CDTF">2025-01-17T21:05:03Z</dcterms:modified>
</cp:coreProperties>
</file>